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30" windowWidth="9180" windowHeight="4305"/>
  </bookViews>
  <sheets>
    <sheet name="TFC 2009" sheetId="1" r:id="rId1"/>
  </sheets>
  <calcPr calcId="145621" iterate="1" iterateCount="1"/>
</workbook>
</file>

<file path=xl/calcChain.xml><?xml version="1.0" encoding="utf-8"?>
<calcChain xmlns="http://schemas.openxmlformats.org/spreadsheetml/2006/main">
  <c r="P12" i="1" l="1"/>
  <c r="P16" i="1" s="1"/>
  <c r="Q16" i="1"/>
  <c r="O12" i="1"/>
  <c r="O16" i="1"/>
  <c r="N16" i="1"/>
  <c r="M16" i="1"/>
  <c r="L12" i="1"/>
  <c r="L16" i="1"/>
  <c r="J16" i="1"/>
  <c r="I16" i="1"/>
  <c r="H16" i="1"/>
  <c r="C16" i="1"/>
</calcChain>
</file>

<file path=xl/sharedStrings.xml><?xml version="1.0" encoding="utf-8"?>
<sst xmlns="http://schemas.openxmlformats.org/spreadsheetml/2006/main" count="42" uniqueCount="36">
  <si>
    <t>TOTAL</t>
  </si>
  <si>
    <t>SR.</t>
  </si>
  <si>
    <t>ISSUE</t>
  </si>
  <si>
    <t>NO.</t>
  </si>
  <si>
    <t>SUBSCRIPTION</t>
  </si>
  <si>
    <t>LISTING</t>
  </si>
  <si>
    <t>UNDER-</t>
  </si>
  <si>
    <t>PROSPECTUS</t>
  </si>
  <si>
    <t>WRITER(S)</t>
  </si>
  <si>
    <t>TOTAL -----------&gt;</t>
  </si>
  <si>
    <t xml:space="preserve">PRESENT ISSUE </t>
  </si>
  <si>
    <t xml:space="preserve"> SUBSCRIBED BY</t>
  </si>
  <si>
    <t>PUBLIC</t>
  </si>
  <si>
    <t xml:space="preserve">DATE OF </t>
  </si>
  <si>
    <t>INSTITUTIONAL</t>
  </si>
  <si>
    <t>INVESTORS</t>
  </si>
  <si>
    <t>Amount</t>
  </si>
  <si>
    <t>Listed</t>
  </si>
  <si>
    <t>Rating</t>
  </si>
  <si>
    <t>GREEN SHOE</t>
  </si>
  <si>
    <t>OPTION</t>
  </si>
  <si>
    <t>COMPANY NAME</t>
  </si>
  <si>
    <t>GENERAL</t>
  </si>
  <si>
    <t>PRIVATE PLACEMENT</t>
  </si>
  <si>
    <t xml:space="preserve">     (Rs. in million)</t>
  </si>
  <si>
    <t>TENOR</t>
  </si>
  <si>
    <t>(Years)</t>
  </si>
  <si>
    <t>Profit</t>
  </si>
  <si>
    <t>Rate*</t>
  </si>
  <si>
    <t>AA -</t>
  </si>
  <si>
    <t>Profit rate is illustrative in nature and calculated on the date of issuance of TFCs</t>
  </si>
  <si>
    <t>10.01% (KIBOR + 0.85%)</t>
  </si>
  <si>
    <t>Allied Bank Limited (II)</t>
  </si>
  <si>
    <t>27-28/08/2009</t>
  </si>
  <si>
    <t>10.01% (KIBOR + 1.30%)</t>
  </si>
  <si>
    <t>TFCs listed during the Year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</si>
</sst>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_)"/>
    <numFmt numFmtId="165" formatCode="0.000_)"/>
    <numFmt numFmtId="166" formatCode="0.00_)"/>
    <numFmt numFmtId="170" formatCode="dd\-mm\-yyyy"/>
    <numFmt numFmtId="177" formatCode="#,##0.000_);\(#,##0.000\)"/>
    <numFmt numFmtId="178" formatCode="mmmm\ d\,\ yyyy"/>
    <numFmt numFmtId="179" formatCode="#,##0.000_);[Red]\(#,##0.000\)"/>
  </numFmts>
  <fonts count="30" x14ac:knownFonts="1">
    <font>
      <sz val="12"/>
      <name val="Helv"/>
    </font>
    <font>
      <b/>
      <sz val="12"/>
      <name val="Helv"/>
    </font>
    <font>
      <sz val="12"/>
      <name val="Times New Roman"/>
      <family val="1"/>
    </font>
    <font>
      <b/>
      <sz val="18"/>
      <name val="Times New Roman"/>
      <family val="1"/>
    </font>
    <font>
      <sz val="18"/>
      <name val="Helv"/>
    </font>
    <font>
      <sz val="18"/>
      <name val="Times New Roman"/>
      <family val="1"/>
    </font>
    <font>
      <sz val="18"/>
      <color indexed="8"/>
      <name val="Times New Roman"/>
      <family val="1"/>
    </font>
    <font>
      <b/>
      <i/>
      <sz val="18"/>
      <name val="Times New Roman"/>
      <family val="1"/>
    </font>
    <font>
      <b/>
      <sz val="30"/>
      <name val="Times New Roman"/>
      <family val="1"/>
    </font>
    <font>
      <b/>
      <sz val="16"/>
      <name val="Times New Roman"/>
      <family val="1"/>
    </font>
    <font>
      <sz val="14"/>
      <name val="Helv"/>
    </font>
    <font>
      <b/>
      <i/>
      <sz val="20"/>
      <name val="Times New Roman"/>
      <family val="1"/>
    </font>
    <font>
      <sz val="12"/>
      <name val="Helv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42">
    <xf numFmtId="166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1" applyNumberFormat="0" applyAlignment="0" applyProtection="0"/>
    <xf numFmtId="0" fontId="24" fillId="0" borderId="6" applyNumberFormat="0" applyFill="0" applyAlignment="0" applyProtection="0"/>
    <xf numFmtId="0" fontId="25" fillId="22" borderId="0" applyNumberFormat="0" applyBorder="0" applyAlignment="0" applyProtection="0"/>
    <xf numFmtId="0" fontId="12" fillId="23" borderId="7" applyNumberFormat="0" applyFont="0" applyAlignment="0" applyProtection="0"/>
    <xf numFmtId="0" fontId="26" fillId="20" borderId="8" applyNumberForma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</cellStyleXfs>
  <cellXfs count="113">
    <xf numFmtId="166" fontId="0" fillId="0" borderId="0" xfId="0"/>
    <xf numFmtId="166" fontId="1" fillId="0" borderId="0" xfId="0" applyFont="1"/>
    <xf numFmtId="166" fontId="2" fillId="0" borderId="0" xfId="0" applyFont="1"/>
    <xf numFmtId="166" fontId="3" fillId="0" borderId="10" xfId="0" applyFont="1" applyBorder="1"/>
    <xf numFmtId="166" fontId="3" fillId="0" borderId="11" xfId="0" applyFont="1" applyBorder="1"/>
    <xf numFmtId="166" fontId="3" fillId="0" borderId="12" xfId="0" applyFont="1" applyBorder="1"/>
    <xf numFmtId="166" fontId="3" fillId="0" borderId="13" xfId="0" applyFont="1" applyBorder="1"/>
    <xf numFmtId="166" fontId="3" fillId="0" borderId="14" xfId="0" applyFont="1" applyBorder="1"/>
    <xf numFmtId="166" fontId="3" fillId="0" borderId="12" xfId="0" applyFont="1" applyBorder="1" applyAlignment="1">
      <alignment horizontal="center"/>
    </xf>
    <xf numFmtId="166" fontId="3" fillId="0" borderId="15" xfId="0" applyFont="1" applyBorder="1"/>
    <xf numFmtId="166" fontId="3" fillId="0" borderId="0" xfId="0" applyFont="1" applyBorder="1"/>
    <xf numFmtId="166" fontId="3" fillId="0" borderId="16" xfId="0" applyFont="1" applyBorder="1"/>
    <xf numFmtId="166" fontId="3" fillId="0" borderId="17" xfId="0" applyFont="1" applyBorder="1" applyAlignment="1">
      <alignment horizontal="center"/>
    </xf>
    <xf numFmtId="166" fontId="3" fillId="0" borderId="18" xfId="0" applyFont="1" applyBorder="1"/>
    <xf numFmtId="166" fontId="3" fillId="0" borderId="0" xfId="0" applyFont="1" applyBorder="1" applyAlignment="1">
      <alignment horizontal="center"/>
    </xf>
    <xf numFmtId="166" fontId="3" fillId="0" borderId="18" xfId="0" applyFont="1" applyBorder="1" applyAlignment="1">
      <alignment horizontal="center"/>
    </xf>
    <xf numFmtId="166" fontId="3" fillId="0" borderId="10" xfId="0" applyFont="1" applyBorder="1" applyAlignment="1">
      <alignment horizontal="center"/>
    </xf>
    <xf numFmtId="166" fontId="3" fillId="0" borderId="19" xfId="0" applyFont="1" applyBorder="1" applyAlignment="1">
      <alignment horizontal="center"/>
    </xf>
    <xf numFmtId="166" fontId="3" fillId="0" borderId="15" xfId="0" applyFont="1" applyBorder="1" applyAlignment="1">
      <alignment horizontal="center"/>
    </xf>
    <xf numFmtId="166" fontId="3" fillId="0" borderId="20" xfId="0" applyFont="1" applyBorder="1" applyAlignment="1">
      <alignment horizontal="center"/>
    </xf>
    <xf numFmtId="166" fontId="4" fillId="0" borderId="20" xfId="0" applyFont="1" applyBorder="1"/>
    <xf numFmtId="166" fontId="5" fillId="0" borderId="0" xfId="0" applyFont="1"/>
    <xf numFmtId="166" fontId="5" fillId="0" borderId="20" xfId="0" applyFont="1" applyBorder="1"/>
    <xf numFmtId="166" fontId="5" fillId="0" borderId="20" xfId="0" applyFont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66" fontId="3" fillId="0" borderId="0" xfId="0" applyFont="1"/>
    <xf numFmtId="166" fontId="7" fillId="0" borderId="20" xfId="0" applyFont="1" applyBorder="1"/>
    <xf numFmtId="166" fontId="5" fillId="0" borderId="21" xfId="0" applyFont="1" applyBorder="1"/>
    <xf numFmtId="166" fontId="5" fillId="0" borderId="16" xfId="0" applyFont="1" applyBorder="1"/>
    <xf numFmtId="166" fontId="5" fillId="0" borderId="17" xfId="0" applyFont="1" applyBorder="1"/>
    <xf numFmtId="166" fontId="5" fillId="0" borderId="18" xfId="0" applyFont="1" applyBorder="1"/>
    <xf numFmtId="166" fontId="5" fillId="0" borderId="22" xfId="0" applyFont="1" applyBorder="1"/>
    <xf numFmtId="166" fontId="8" fillId="0" borderId="0" xfId="0" applyFont="1"/>
    <xf numFmtId="166" fontId="4" fillId="0" borderId="22" xfId="0" applyFont="1" applyBorder="1"/>
    <xf numFmtId="166" fontId="4" fillId="0" borderId="17" xfId="0" applyFont="1" applyBorder="1"/>
    <xf numFmtId="166" fontId="4" fillId="0" borderId="16" xfId="0" applyFont="1" applyBorder="1"/>
    <xf numFmtId="166" fontId="9" fillId="0" borderId="0" xfId="0" applyFont="1"/>
    <xf numFmtId="164" fontId="3" fillId="0" borderId="23" xfId="0" applyNumberFormat="1" applyFont="1" applyBorder="1" applyProtection="1"/>
    <xf numFmtId="166" fontId="5" fillId="0" borderId="24" xfId="0" applyFont="1" applyBorder="1"/>
    <xf numFmtId="166" fontId="0" fillId="0" borderId="10" xfId="0" applyBorder="1"/>
    <xf numFmtId="166" fontId="0" fillId="0" borderId="15" xfId="0" applyBorder="1"/>
    <xf numFmtId="166" fontId="0" fillId="0" borderId="22" xfId="0" applyBorder="1"/>
    <xf numFmtId="164" fontId="5" fillId="0" borderId="25" xfId="0" applyNumberFormat="1" applyFont="1" applyBorder="1" applyProtection="1"/>
    <xf numFmtId="166" fontId="5" fillId="0" borderId="26" xfId="0" applyFont="1" applyBorder="1"/>
    <xf numFmtId="164" fontId="5" fillId="0" borderId="10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164" fontId="5" fillId="0" borderId="22" xfId="0" applyNumberFormat="1" applyFont="1" applyBorder="1" applyAlignment="1">
      <alignment horizontal="center"/>
    </xf>
    <xf numFmtId="166" fontId="0" fillId="0" borderId="0" xfId="0" applyAlignment="1">
      <alignment horizontal="center"/>
    </xf>
    <xf numFmtId="164" fontId="5" fillId="0" borderId="14" xfId="0" applyNumberFormat="1" applyFont="1" applyBorder="1"/>
    <xf numFmtId="14" fontId="6" fillId="0" borderId="20" xfId="0" applyNumberFormat="1" applyFont="1" applyFill="1" applyBorder="1" applyAlignment="1">
      <alignment horizontal="center"/>
    </xf>
    <xf numFmtId="165" fontId="3" fillId="0" borderId="15" xfId="0" applyNumberFormat="1" applyFont="1" applyBorder="1" applyAlignment="1">
      <alignment horizontal="center"/>
    </xf>
    <xf numFmtId="177" fontId="5" fillId="0" borderId="18" xfId="0" applyNumberFormat="1" applyFont="1" applyBorder="1"/>
    <xf numFmtId="178" fontId="10" fillId="0" borderId="0" xfId="0" applyNumberFormat="1" applyFont="1"/>
    <xf numFmtId="166" fontId="0" fillId="0" borderId="22" xfId="0" applyBorder="1" applyAlignment="1">
      <alignment horizontal="center"/>
    </xf>
    <xf numFmtId="166" fontId="3" fillId="0" borderId="22" xfId="0" applyFont="1" applyBorder="1" applyAlignment="1">
      <alignment horizontal="center"/>
    </xf>
    <xf numFmtId="179" fontId="6" fillId="0" borderId="20" xfId="0" applyNumberFormat="1" applyFont="1" applyFill="1" applyBorder="1" applyAlignment="1">
      <alignment horizontal="center"/>
    </xf>
    <xf numFmtId="179" fontId="5" fillId="0" borderId="18" xfId="0" applyNumberFormat="1" applyFont="1" applyBorder="1"/>
    <xf numFmtId="179" fontId="5" fillId="0" borderId="22" xfId="0" applyNumberFormat="1" applyFont="1" applyBorder="1" applyAlignment="1"/>
    <xf numFmtId="166" fontId="3" fillId="0" borderId="13" xfId="0" applyFont="1" applyBorder="1" applyAlignment="1">
      <alignment horizontal="center"/>
    </xf>
    <xf numFmtId="166" fontId="3" fillId="0" borderId="14" xfId="0" applyFont="1" applyBorder="1" applyAlignment="1">
      <alignment horizontal="center"/>
    </xf>
    <xf numFmtId="166" fontId="0" fillId="0" borderId="18" xfId="0" applyBorder="1"/>
    <xf numFmtId="166" fontId="5" fillId="0" borderId="10" xfId="0" applyFont="1" applyBorder="1"/>
    <xf numFmtId="166" fontId="5" fillId="0" borderId="14" xfId="0" applyFont="1" applyBorder="1" applyAlignment="1">
      <alignment horizontal="center"/>
    </xf>
    <xf numFmtId="166" fontId="0" fillId="0" borderId="14" xfId="0" applyBorder="1"/>
    <xf numFmtId="166" fontId="5" fillId="0" borderId="14" xfId="0" applyFont="1" applyBorder="1"/>
    <xf numFmtId="179" fontId="5" fillId="0" borderId="18" xfId="0" applyNumberFormat="1" applyFont="1" applyBorder="1" applyAlignment="1"/>
    <xf numFmtId="170" fontId="6" fillId="0" borderId="15" xfId="0" applyNumberFormat="1" applyFont="1" applyFill="1" applyBorder="1" applyAlignment="1">
      <alignment horizontal="center"/>
    </xf>
    <xf numFmtId="166" fontId="7" fillId="0" borderId="15" xfId="0" applyFont="1" applyBorder="1"/>
    <xf numFmtId="2" fontId="6" fillId="0" borderId="20" xfId="0" applyNumberFormat="1" applyFont="1" applyFill="1" applyBorder="1" applyAlignment="1">
      <alignment horizontal="center"/>
    </xf>
    <xf numFmtId="166" fontId="5" fillId="0" borderId="18" xfId="0" applyFont="1" applyBorder="1" applyAlignment="1">
      <alignment horizontal="center"/>
    </xf>
    <xf numFmtId="166" fontId="5" fillId="0" borderId="0" xfId="0" applyFont="1" applyAlignment="1">
      <alignment horizontal="center"/>
    </xf>
    <xf numFmtId="177" fontId="5" fillId="0" borderId="20" xfId="0" applyNumberFormat="1" applyFont="1" applyBorder="1" applyAlignment="1">
      <alignment horizontal="center"/>
    </xf>
    <xf numFmtId="177" fontId="5" fillId="0" borderId="22" xfId="0" applyNumberFormat="1" applyFont="1" applyBorder="1" applyAlignment="1">
      <alignment horizontal="center"/>
    </xf>
    <xf numFmtId="177" fontId="5" fillId="0" borderId="18" xfId="0" applyNumberFormat="1" applyFont="1" applyBorder="1" applyAlignment="1">
      <alignment horizontal="center"/>
    </xf>
    <xf numFmtId="177" fontId="5" fillId="0" borderId="0" xfId="0" applyNumberFormat="1" applyFont="1" applyAlignment="1">
      <alignment horizontal="center"/>
    </xf>
    <xf numFmtId="177" fontId="0" fillId="0" borderId="0" xfId="0" applyNumberFormat="1" applyAlignment="1">
      <alignment horizontal="center"/>
    </xf>
    <xf numFmtId="2" fontId="6" fillId="0" borderId="0" xfId="0" applyNumberFormat="1" applyFont="1" applyFill="1" applyBorder="1"/>
    <xf numFmtId="177" fontId="6" fillId="0" borderId="15" xfId="0" applyNumberFormat="1" applyFont="1" applyFill="1" applyBorder="1" applyAlignment="1">
      <alignment horizontal="center"/>
    </xf>
    <xf numFmtId="177" fontId="6" fillId="0" borderId="20" xfId="0" applyNumberFormat="1" applyFont="1" applyFill="1" applyBorder="1" applyAlignment="1">
      <alignment horizontal="center"/>
    </xf>
    <xf numFmtId="166" fontId="5" fillId="0" borderId="0" xfId="0" applyFont="1" applyBorder="1" applyAlignment="1">
      <alignment horizontal="center"/>
    </xf>
    <xf numFmtId="166" fontId="0" fillId="0" borderId="15" xfId="0" applyBorder="1" applyAlignment="1">
      <alignment horizontal="center"/>
    </xf>
    <xf numFmtId="177" fontId="5" fillId="0" borderId="20" xfId="0" applyNumberFormat="1" applyFont="1" applyBorder="1" applyAlignment="1" applyProtection="1">
      <alignment horizontal="center"/>
    </xf>
    <xf numFmtId="179" fontId="5" fillId="0" borderId="20" xfId="0" applyNumberFormat="1" applyFont="1" applyBorder="1" applyAlignment="1" applyProtection="1">
      <alignment horizontal="center"/>
    </xf>
    <xf numFmtId="179" fontId="5" fillId="0" borderId="15" xfId="0" applyNumberFormat="1" applyFont="1" applyBorder="1" applyAlignment="1">
      <alignment horizontal="center"/>
    </xf>
    <xf numFmtId="179" fontId="5" fillId="0" borderId="18" xfId="0" applyNumberFormat="1" applyFont="1" applyBorder="1" applyAlignment="1">
      <alignment horizontal="center"/>
    </xf>
    <xf numFmtId="166" fontId="5" fillId="0" borderId="16" xfId="0" applyFont="1" applyBorder="1" applyAlignment="1">
      <alignment horizontal="center"/>
    </xf>
    <xf numFmtId="179" fontId="5" fillId="0" borderId="22" xfId="0" applyNumberFormat="1" applyFont="1" applyBorder="1" applyAlignment="1">
      <alignment horizontal="center"/>
    </xf>
    <xf numFmtId="179" fontId="3" fillId="0" borderId="15" xfId="0" applyNumberFormat="1" applyFont="1" applyBorder="1" applyAlignment="1">
      <alignment horizontal="center"/>
    </xf>
    <xf numFmtId="14" fontId="6" fillId="0" borderId="15" xfId="0" applyNumberFormat="1" applyFont="1" applyFill="1" applyBorder="1" applyAlignment="1">
      <alignment horizontal="center"/>
    </xf>
    <xf numFmtId="166" fontId="11" fillId="0" borderId="15" xfId="0" applyFont="1" applyBorder="1" applyAlignment="1">
      <alignment horizontal="center"/>
    </xf>
    <xf numFmtId="179" fontId="6" fillId="0" borderId="0" xfId="0" applyNumberFormat="1" applyFont="1" applyFill="1" applyBorder="1" applyAlignment="1">
      <alignment horizontal="center"/>
    </xf>
    <xf numFmtId="10" fontId="3" fillId="0" borderId="15" xfId="0" applyNumberFormat="1" applyFont="1" applyBorder="1" applyAlignment="1">
      <alignment horizontal="center"/>
    </xf>
    <xf numFmtId="166" fontId="7" fillId="0" borderId="0" xfId="0" applyFont="1" applyAlignment="1">
      <alignment horizontal="center"/>
    </xf>
    <xf numFmtId="166" fontId="7" fillId="0" borderId="0" xfId="0" applyFont="1"/>
    <xf numFmtId="179" fontId="5" fillId="0" borderId="15" xfId="0" applyNumberFormat="1" applyFont="1" applyBorder="1" applyAlignment="1" applyProtection="1">
      <alignment horizontal="center"/>
    </xf>
    <xf numFmtId="164" fontId="5" fillId="0" borderId="26" xfId="0" applyNumberFormat="1" applyFont="1" applyBorder="1" applyProtection="1"/>
    <xf numFmtId="2" fontId="6" fillId="0" borderId="17" xfId="0" applyNumberFormat="1" applyFont="1" applyFill="1" applyBorder="1"/>
    <xf numFmtId="14" fontId="6" fillId="0" borderId="22" xfId="0" applyNumberFormat="1" applyFont="1" applyFill="1" applyBorder="1" applyAlignment="1">
      <alignment horizontal="center"/>
    </xf>
    <xf numFmtId="2" fontId="6" fillId="0" borderId="18" xfId="0" applyNumberFormat="1" applyFont="1" applyFill="1" applyBorder="1" applyAlignment="1">
      <alignment horizontal="center"/>
    </xf>
    <xf numFmtId="14" fontId="6" fillId="0" borderId="18" xfId="0" applyNumberFormat="1" applyFont="1" applyFill="1" applyBorder="1" applyAlignment="1">
      <alignment horizontal="center"/>
    </xf>
    <xf numFmtId="177" fontId="6" fillId="0" borderId="22" xfId="0" applyNumberFormat="1" applyFont="1" applyFill="1" applyBorder="1" applyAlignment="1">
      <alignment horizontal="center"/>
    </xf>
    <xf numFmtId="177" fontId="6" fillId="0" borderId="18" xfId="0" applyNumberFormat="1" applyFont="1" applyFill="1" applyBorder="1" applyAlignment="1">
      <alignment horizontal="center"/>
    </xf>
    <xf numFmtId="177" fontId="5" fillId="0" borderId="18" xfId="0" applyNumberFormat="1" applyFont="1" applyBorder="1" applyAlignment="1" applyProtection="1">
      <alignment horizontal="center"/>
    </xf>
    <xf numFmtId="179" fontId="6" fillId="0" borderId="18" xfId="0" applyNumberFormat="1" applyFont="1" applyFill="1" applyBorder="1" applyAlignment="1">
      <alignment horizontal="center"/>
    </xf>
    <xf numFmtId="179" fontId="5" fillId="0" borderId="18" xfId="0" applyNumberFormat="1" applyFont="1" applyBorder="1" applyAlignment="1" applyProtection="1">
      <alignment horizontal="center"/>
    </xf>
    <xf numFmtId="179" fontId="6" fillId="0" borderId="17" xfId="0" applyNumberFormat="1" applyFont="1" applyFill="1" applyBorder="1" applyAlignment="1">
      <alignment horizontal="center"/>
    </xf>
    <xf numFmtId="165" fontId="3" fillId="0" borderId="22" xfId="0" applyNumberFormat="1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166" fontId="3" fillId="0" borderId="13" xfId="0" applyFont="1" applyBorder="1" applyAlignment="1">
      <alignment horizontal="center"/>
    </xf>
    <xf numFmtId="166" fontId="3" fillId="0" borderId="0" xfId="0" applyFont="1" applyBorder="1" applyAlignment="1">
      <alignment horizontal="center"/>
    </xf>
    <xf numFmtId="166" fontId="3" fillId="0" borderId="12" xfId="0" applyFont="1" applyBorder="1" applyAlignment="1">
      <alignment horizontal="center"/>
    </xf>
    <xf numFmtId="166" fontId="3" fillId="0" borderId="16" xfId="0" applyFont="1" applyBorder="1" applyAlignment="1">
      <alignment horizontal="center"/>
    </xf>
    <xf numFmtId="166" fontId="3" fillId="0" borderId="17" xfId="0" applyFont="1" applyBorder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>
    <pageSetUpPr autoPageBreaks="0"/>
  </sheetPr>
  <dimension ref="B4:S891"/>
  <sheetViews>
    <sheetView showGridLines="0" tabSelected="1" zoomScale="50" zoomScaleNormal="50" workbookViewId="0">
      <selection activeCell="C5" sqref="C5"/>
    </sheetView>
  </sheetViews>
  <sheetFormatPr defaultColWidth="9.77734375" defaultRowHeight="15.75" x14ac:dyDescent="0.25"/>
  <cols>
    <col min="1" max="1" width="2" customWidth="1"/>
    <col min="2" max="2" width="11.6640625" bestFit="1" customWidth="1"/>
    <col min="3" max="3" width="7.5546875" customWidth="1"/>
    <col min="4" max="4" width="51.21875" customWidth="1"/>
    <col min="5" max="5" width="19.6640625" bestFit="1" customWidth="1"/>
    <col min="6" max="6" width="24.77734375" bestFit="1" customWidth="1"/>
    <col min="7" max="7" width="12.33203125" bestFit="1" customWidth="1"/>
    <col min="8" max="8" width="14.33203125" customWidth="1"/>
    <col min="9" max="9" width="31.5546875" bestFit="1" customWidth="1"/>
    <col min="10" max="10" width="19" customWidth="1"/>
    <col min="11" max="11" width="2.77734375" bestFit="1" customWidth="1"/>
    <col min="12" max="12" width="14.33203125" customWidth="1"/>
    <col min="13" max="13" width="14.33203125" bestFit="1" customWidth="1"/>
    <col min="14" max="14" width="31.5546875" bestFit="1" customWidth="1"/>
    <col min="15" max="15" width="14.33203125" bestFit="1" customWidth="1"/>
    <col min="16" max="16" width="15.44140625" customWidth="1"/>
    <col min="17" max="17" width="14.33203125" bestFit="1" customWidth="1"/>
    <col min="18" max="18" width="9.21875" customWidth="1"/>
    <col min="19" max="19" width="31.33203125" bestFit="1" customWidth="1"/>
  </cols>
  <sheetData>
    <row r="4" spans="2:19" ht="37.5" x14ac:dyDescent="0.5">
      <c r="C4" s="32" t="s">
        <v>35</v>
      </c>
      <c r="M4" s="1"/>
      <c r="P4" s="36" t="s">
        <v>24</v>
      </c>
      <c r="Q4" s="52"/>
    </row>
    <row r="6" spans="2:19" ht="22.5" x14ac:dyDescent="0.3">
      <c r="B6" s="39"/>
      <c r="C6" s="3"/>
      <c r="D6" s="4"/>
      <c r="E6" s="5"/>
      <c r="F6" s="6"/>
      <c r="G6" s="7"/>
      <c r="H6" s="108" t="s">
        <v>10</v>
      </c>
      <c r="I6" s="108"/>
      <c r="J6" s="108"/>
      <c r="K6" s="58"/>
      <c r="L6" s="58"/>
      <c r="M6" s="110" t="s">
        <v>11</v>
      </c>
      <c r="N6" s="108"/>
      <c r="O6" s="108"/>
      <c r="P6" s="108"/>
      <c r="Q6" s="39"/>
      <c r="R6" s="39"/>
      <c r="S6" s="39"/>
    </row>
    <row r="7" spans="2:19" ht="22.5" x14ac:dyDescent="0.3">
      <c r="B7" s="40"/>
      <c r="C7" s="9"/>
      <c r="D7" s="10"/>
      <c r="E7" s="11"/>
      <c r="F7" s="12" t="s">
        <v>13</v>
      </c>
      <c r="G7" s="13"/>
      <c r="H7" s="109"/>
      <c r="I7" s="109"/>
      <c r="J7" s="109"/>
      <c r="K7" s="14"/>
      <c r="L7" s="14"/>
      <c r="M7" s="111"/>
      <c r="N7" s="112"/>
      <c r="O7" s="112"/>
      <c r="P7" s="112"/>
      <c r="Q7" s="40"/>
      <c r="R7" s="40"/>
      <c r="S7" s="40"/>
    </row>
    <row r="8" spans="2:19" ht="22.5" x14ac:dyDescent="0.3">
      <c r="B8" s="18" t="s">
        <v>25</v>
      </c>
      <c r="C8" s="18" t="s">
        <v>1</v>
      </c>
      <c r="D8" s="14" t="s">
        <v>21</v>
      </c>
      <c r="E8" s="18" t="s">
        <v>7</v>
      </c>
      <c r="F8" s="18" t="s">
        <v>4</v>
      </c>
      <c r="G8" s="14" t="s">
        <v>5</v>
      </c>
      <c r="H8" s="16" t="s">
        <v>22</v>
      </c>
      <c r="I8" s="59" t="s">
        <v>14</v>
      </c>
      <c r="J8" s="59" t="s">
        <v>19</v>
      </c>
      <c r="K8" s="59"/>
      <c r="L8" s="59" t="s">
        <v>0</v>
      </c>
      <c r="M8" s="16" t="s">
        <v>22</v>
      </c>
      <c r="N8" s="59" t="s">
        <v>14</v>
      </c>
      <c r="O8" s="19" t="s">
        <v>0</v>
      </c>
      <c r="P8" s="8" t="s">
        <v>6</v>
      </c>
      <c r="Q8" s="18" t="s">
        <v>16</v>
      </c>
      <c r="R8" s="18" t="s">
        <v>18</v>
      </c>
      <c r="S8" s="18" t="s">
        <v>27</v>
      </c>
    </row>
    <row r="9" spans="2:19" ht="25.5" x14ac:dyDescent="0.35">
      <c r="B9" s="89" t="s">
        <v>26</v>
      </c>
      <c r="C9" s="18" t="s">
        <v>3</v>
      </c>
      <c r="D9" s="14"/>
      <c r="E9" s="18"/>
      <c r="F9" s="18"/>
      <c r="G9" s="14"/>
      <c r="H9" s="18" t="s">
        <v>12</v>
      </c>
      <c r="I9" s="19" t="s">
        <v>15</v>
      </c>
      <c r="J9" s="19" t="s">
        <v>20</v>
      </c>
      <c r="K9" s="19"/>
      <c r="L9" s="19" t="s">
        <v>2</v>
      </c>
      <c r="M9" s="18" t="s">
        <v>12</v>
      </c>
      <c r="N9" s="19" t="s">
        <v>15</v>
      </c>
      <c r="O9" s="20"/>
      <c r="P9" s="17" t="s">
        <v>8</v>
      </c>
      <c r="Q9" s="18" t="s">
        <v>17</v>
      </c>
      <c r="R9" s="18"/>
      <c r="S9" s="18" t="s">
        <v>28</v>
      </c>
    </row>
    <row r="10" spans="2:19" ht="23.25" x14ac:dyDescent="0.35">
      <c r="B10" s="53"/>
      <c r="C10" s="54"/>
      <c r="D10" s="13"/>
      <c r="E10" s="33"/>
      <c r="F10" s="33"/>
      <c r="G10" s="34"/>
      <c r="H10" s="33"/>
      <c r="I10" s="13" t="s">
        <v>23</v>
      </c>
      <c r="J10" s="60"/>
      <c r="K10" s="60"/>
      <c r="L10" s="13"/>
      <c r="M10" s="33"/>
      <c r="N10" s="13" t="s">
        <v>23</v>
      </c>
      <c r="O10" s="15"/>
      <c r="P10" s="35"/>
      <c r="Q10" s="41"/>
      <c r="R10" s="41"/>
      <c r="S10" s="41"/>
    </row>
    <row r="11" spans="2:19" ht="23.25" x14ac:dyDescent="0.35">
      <c r="B11" s="44"/>
      <c r="C11" s="48"/>
      <c r="D11" s="21"/>
      <c r="E11" s="61"/>
      <c r="F11" s="64"/>
      <c r="G11" s="22"/>
      <c r="H11" s="61"/>
      <c r="I11" s="62"/>
      <c r="J11" s="63"/>
      <c r="K11" s="63"/>
      <c r="L11" s="62"/>
      <c r="M11" s="62"/>
      <c r="N11" s="62"/>
      <c r="O11" s="23"/>
      <c r="P11" s="79"/>
      <c r="Q11" s="80"/>
      <c r="R11" s="40"/>
      <c r="S11" s="40"/>
    </row>
    <row r="12" spans="2:19" ht="39.950000000000003" customHeight="1" x14ac:dyDescent="0.35">
      <c r="B12" s="45">
        <v>10</v>
      </c>
      <c r="C12" s="42">
        <v>1</v>
      </c>
      <c r="D12" s="76" t="s">
        <v>32</v>
      </c>
      <c r="E12" s="88">
        <v>40043</v>
      </c>
      <c r="F12" s="68" t="s">
        <v>33</v>
      </c>
      <c r="G12" s="49">
        <v>40095</v>
      </c>
      <c r="H12" s="77">
        <v>750</v>
      </c>
      <c r="I12" s="78">
        <v>2250</v>
      </c>
      <c r="J12" s="71"/>
      <c r="K12" s="23"/>
      <c r="L12" s="81">
        <f>+J12+I12+H12</f>
        <v>3000</v>
      </c>
      <c r="M12" s="55">
        <v>2.0150000000000001</v>
      </c>
      <c r="N12" s="55">
        <v>2250</v>
      </c>
      <c r="O12" s="82">
        <f>+M12+N12</f>
        <v>2252.0149999999999</v>
      </c>
      <c r="P12" s="90">
        <f>+H12-M12</f>
        <v>747.98500000000001</v>
      </c>
      <c r="Q12" s="83">
        <v>3000</v>
      </c>
      <c r="R12" s="50" t="s">
        <v>29</v>
      </c>
      <c r="S12" s="91" t="s">
        <v>31</v>
      </c>
    </row>
    <row r="13" spans="2:19" ht="39.950000000000003" customHeight="1" x14ac:dyDescent="0.35">
      <c r="B13" s="46"/>
      <c r="C13" s="95"/>
      <c r="D13" s="96"/>
      <c r="E13" s="97"/>
      <c r="F13" s="98"/>
      <c r="G13" s="99"/>
      <c r="H13" s="100"/>
      <c r="I13" s="101"/>
      <c r="J13" s="73"/>
      <c r="K13" s="69"/>
      <c r="L13" s="102"/>
      <c r="M13" s="103"/>
      <c r="N13" s="103"/>
      <c r="O13" s="104"/>
      <c r="P13" s="105"/>
      <c r="Q13" s="86"/>
      <c r="R13" s="106"/>
      <c r="S13" s="107" t="s">
        <v>34</v>
      </c>
    </row>
    <row r="14" spans="2:19" ht="39.950000000000003" customHeight="1" x14ac:dyDescent="0.35">
      <c r="B14" s="45"/>
      <c r="C14" s="42"/>
      <c r="D14" s="76"/>
      <c r="E14" s="66"/>
      <c r="F14" s="68"/>
      <c r="G14" s="49"/>
      <c r="H14" s="77"/>
      <c r="I14" s="78"/>
      <c r="J14" s="71"/>
      <c r="K14" s="23"/>
      <c r="L14" s="81"/>
      <c r="M14" s="55"/>
      <c r="N14" s="55"/>
      <c r="O14" s="82"/>
      <c r="P14" s="24"/>
      <c r="Q14" s="94"/>
      <c r="R14" s="50"/>
      <c r="S14" s="91"/>
    </row>
    <row r="15" spans="2:19" ht="23.25" x14ac:dyDescent="0.35">
      <c r="B15" s="46"/>
      <c r="C15" s="43"/>
      <c r="D15" s="29"/>
      <c r="E15" s="31"/>
      <c r="F15" s="30"/>
      <c r="G15" s="30"/>
      <c r="H15" s="72"/>
      <c r="I15" s="73"/>
      <c r="J15" s="72"/>
      <c r="K15" s="69"/>
      <c r="L15" s="73"/>
      <c r="M15" s="84"/>
      <c r="N15" s="84"/>
      <c r="O15" s="84"/>
      <c r="P15" s="85"/>
      <c r="Q15" s="86"/>
      <c r="R15" s="31"/>
      <c r="S15" s="31"/>
    </row>
    <row r="16" spans="2:19" ht="23.25" x14ac:dyDescent="0.35">
      <c r="B16" s="47"/>
      <c r="C16" s="37">
        <f>COUNT(C12:C13)</f>
        <v>1</v>
      </c>
      <c r="D16" s="25" t="s">
        <v>9</v>
      </c>
      <c r="E16" s="67"/>
      <c r="F16" s="26"/>
      <c r="G16" s="26"/>
      <c r="H16" s="87">
        <f>SUM(H12:H15)</f>
        <v>750</v>
      </c>
      <c r="I16" s="87">
        <f>SUM(I12:I15)</f>
        <v>2250</v>
      </c>
      <c r="J16" s="87">
        <f>SUM(J12:J15)</f>
        <v>0</v>
      </c>
      <c r="K16" s="23"/>
      <c r="L16" s="87">
        <f t="shared" ref="L16:Q16" si="0">SUM(L12:L15)</f>
        <v>3000</v>
      </c>
      <c r="M16" s="87">
        <f t="shared" si="0"/>
        <v>2.0150000000000001</v>
      </c>
      <c r="N16" s="87">
        <f t="shared" si="0"/>
        <v>2250</v>
      </c>
      <c r="O16" s="87">
        <f t="shared" si="0"/>
        <v>2252.0149999999999</v>
      </c>
      <c r="P16" s="87">
        <f t="shared" si="0"/>
        <v>747.98500000000001</v>
      </c>
      <c r="Q16" s="87">
        <f t="shared" si="0"/>
        <v>3000</v>
      </c>
      <c r="R16" s="50"/>
      <c r="S16" s="50"/>
    </row>
    <row r="17" spans="2:19" ht="23.25" x14ac:dyDescent="0.35">
      <c r="B17" s="47"/>
      <c r="C17" s="38"/>
      <c r="D17" s="27"/>
      <c r="E17" s="31"/>
      <c r="F17" s="30"/>
      <c r="G17" s="30"/>
      <c r="H17" s="72"/>
      <c r="I17" s="73"/>
      <c r="J17" s="73"/>
      <c r="K17" s="69"/>
      <c r="L17" s="51"/>
      <c r="M17" s="65"/>
      <c r="N17" s="56"/>
      <c r="O17" s="56"/>
      <c r="P17" s="28"/>
      <c r="Q17" s="57"/>
      <c r="R17" s="31"/>
      <c r="S17" s="31"/>
    </row>
    <row r="18" spans="2:19" ht="23.25" x14ac:dyDescent="0.35">
      <c r="B18" s="47"/>
      <c r="C18" s="2"/>
      <c r="D18" s="2"/>
      <c r="E18" s="2"/>
      <c r="F18" s="2"/>
      <c r="G18" s="2"/>
      <c r="H18" s="2"/>
      <c r="I18" s="2"/>
      <c r="J18" s="74"/>
      <c r="K18" s="70"/>
      <c r="L18" s="2"/>
      <c r="M18" s="2"/>
      <c r="N18" s="2"/>
      <c r="O18" s="2"/>
      <c r="P18" s="2"/>
    </row>
    <row r="19" spans="2:19" ht="23.25" x14ac:dyDescent="0.35">
      <c r="B19" s="47"/>
      <c r="C19" s="92"/>
      <c r="D19" s="93" t="s">
        <v>30</v>
      </c>
      <c r="J19" s="74"/>
      <c r="K19" s="70"/>
    </row>
    <row r="20" spans="2:19" ht="23.25" x14ac:dyDescent="0.35">
      <c r="C20" s="70"/>
      <c r="D20" s="21"/>
      <c r="J20" s="74"/>
      <c r="K20" s="70"/>
    </row>
    <row r="21" spans="2:19" ht="23.25" x14ac:dyDescent="0.35">
      <c r="C21" s="70"/>
      <c r="D21" s="21"/>
      <c r="J21" s="74"/>
      <c r="K21" s="70"/>
    </row>
    <row r="22" spans="2:19" ht="23.25" x14ac:dyDescent="0.35">
      <c r="C22" s="70"/>
      <c r="D22" s="21"/>
      <c r="J22" s="74"/>
      <c r="K22" s="70"/>
    </row>
    <row r="23" spans="2:19" ht="23.25" x14ac:dyDescent="0.35">
      <c r="C23" s="70"/>
      <c r="D23" s="21"/>
      <c r="J23" s="75"/>
      <c r="K23" s="47"/>
    </row>
    <row r="24" spans="2:19" ht="23.25" x14ac:dyDescent="0.35">
      <c r="C24" s="70"/>
      <c r="D24" s="21"/>
      <c r="J24" s="75"/>
      <c r="K24" s="47"/>
    </row>
    <row r="25" spans="2:19" ht="23.25" x14ac:dyDescent="0.35">
      <c r="C25" s="70"/>
      <c r="D25" s="21"/>
    </row>
    <row r="26" spans="2:19" ht="23.25" x14ac:dyDescent="0.35">
      <c r="C26" s="70"/>
      <c r="D26" s="21"/>
    </row>
    <row r="27" spans="2:19" ht="23.25" x14ac:dyDescent="0.35">
      <c r="C27" s="70"/>
      <c r="D27" s="21"/>
    </row>
    <row r="28" spans="2:19" ht="23.25" x14ac:dyDescent="0.35">
      <c r="C28" s="70"/>
      <c r="D28" s="21"/>
    </row>
    <row r="29" spans="2:19" ht="23.25" x14ac:dyDescent="0.35">
      <c r="C29" s="21"/>
      <c r="D29" s="21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2:19" ht="23.25" x14ac:dyDescent="0.35">
      <c r="C30" s="21"/>
      <c r="D30" s="21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2:19" ht="23.25" x14ac:dyDescent="0.35">
      <c r="C31" s="21"/>
      <c r="D31" s="21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2:19" ht="23.25" x14ac:dyDescent="0.35">
      <c r="C32" s="21"/>
      <c r="D32" s="21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3:18" ht="23.25" x14ac:dyDescent="0.35">
      <c r="C33" s="21"/>
      <c r="D33" s="21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3:18" ht="23.25" x14ac:dyDescent="0.35">
      <c r="C34" s="21"/>
      <c r="D34" s="21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3:18" x14ac:dyDescent="0.2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3:18" x14ac:dyDescent="0.2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3:18" x14ac:dyDescent="0.2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3:18" x14ac:dyDescent="0.2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3:18" x14ac:dyDescent="0.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3:18" x14ac:dyDescent="0.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3:18" x14ac:dyDescent="0.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3:18" x14ac:dyDescent="0.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3:18" x14ac:dyDescent="0.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3:18" x14ac:dyDescent="0.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3:18" x14ac:dyDescent="0.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3:18" x14ac:dyDescent="0.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3:18" x14ac:dyDescent="0.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3:18" x14ac:dyDescent="0.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3:18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3:18" x14ac:dyDescent="0.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3:18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3:18" x14ac:dyDescent="0.2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3:18" x14ac:dyDescent="0.2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3:18" x14ac:dyDescent="0.2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3:18" x14ac:dyDescent="0.2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3:18" x14ac:dyDescent="0.2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3:18" x14ac:dyDescent="0.2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3:18" x14ac:dyDescent="0.2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3:18" x14ac:dyDescent="0.2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3:18" x14ac:dyDescent="0.25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3:18" x14ac:dyDescent="0.25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3:18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3:18" x14ac:dyDescent="0.2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3:18" x14ac:dyDescent="0.25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3:18" x14ac:dyDescent="0.25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3:18" x14ac:dyDescent="0.25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3:18" x14ac:dyDescent="0.25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3:18" x14ac:dyDescent="0.25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3:18" x14ac:dyDescent="0.25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3:18" x14ac:dyDescent="0.25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3:18" x14ac:dyDescent="0.25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3:18" x14ac:dyDescent="0.25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3:18" x14ac:dyDescent="0.25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3:18" x14ac:dyDescent="0.25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3:18" x14ac:dyDescent="0.25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3:18" x14ac:dyDescent="0.25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3:18" x14ac:dyDescent="0.25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3:18" x14ac:dyDescent="0.25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3:18" x14ac:dyDescent="0.25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3:18" x14ac:dyDescent="0.25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3:18" x14ac:dyDescent="0.25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3:18" x14ac:dyDescent="0.25"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3:18" x14ac:dyDescent="0.25"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3:18" x14ac:dyDescent="0.25"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3:18" x14ac:dyDescent="0.25"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3:18" x14ac:dyDescent="0.25"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3:18" x14ac:dyDescent="0.25"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3:18" x14ac:dyDescent="0.25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3:18" x14ac:dyDescent="0.25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3:18" x14ac:dyDescent="0.25"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3:18" x14ac:dyDescent="0.25"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3:18" x14ac:dyDescent="0.25"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3:18" x14ac:dyDescent="0.25"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3:18" x14ac:dyDescent="0.25"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3:18" x14ac:dyDescent="0.25"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3:18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3:18" x14ac:dyDescent="0.25"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3:18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3:18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3:18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3:18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3:18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3:18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3:18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3:18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3:18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3:18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3:18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3:18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3:18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3:18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3:18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3:18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3:18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3:18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3:18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3:18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3:18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3:18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3:18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3:18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3:18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3:18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3:18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3:18" x14ac:dyDescent="0.25"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3:18" x14ac:dyDescent="0.25"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3:18" x14ac:dyDescent="0.25"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3:18" x14ac:dyDescent="0.25"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3:18" x14ac:dyDescent="0.25"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3:18" x14ac:dyDescent="0.25"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3:18" x14ac:dyDescent="0.25"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3:18" x14ac:dyDescent="0.25"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3:18" x14ac:dyDescent="0.25"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3:18" x14ac:dyDescent="0.25"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3:18" x14ac:dyDescent="0.25"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3:18" x14ac:dyDescent="0.25"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3:18" x14ac:dyDescent="0.25"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3:18" x14ac:dyDescent="0.25"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3:18" x14ac:dyDescent="0.25"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3:18" x14ac:dyDescent="0.25"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3:18" x14ac:dyDescent="0.25"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3:18" x14ac:dyDescent="0.25"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3:18" x14ac:dyDescent="0.25"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3:18" x14ac:dyDescent="0.25"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3:18" x14ac:dyDescent="0.25"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3:18" x14ac:dyDescent="0.25"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3:18" x14ac:dyDescent="0.25"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3:18" x14ac:dyDescent="0.25"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3:18" x14ac:dyDescent="0.25"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3:18" x14ac:dyDescent="0.25"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3:18" x14ac:dyDescent="0.25"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3:18" x14ac:dyDescent="0.25"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3:18" x14ac:dyDescent="0.25"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3:18" x14ac:dyDescent="0.25"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3:18" x14ac:dyDescent="0.25"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3:18" x14ac:dyDescent="0.25"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3:18" x14ac:dyDescent="0.25"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3:18" x14ac:dyDescent="0.25"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3:18" x14ac:dyDescent="0.25"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3:18" x14ac:dyDescent="0.25"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3:18" x14ac:dyDescent="0.25"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3:18" x14ac:dyDescent="0.25"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3:18" x14ac:dyDescent="0.25"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3:18" x14ac:dyDescent="0.25"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3:18" x14ac:dyDescent="0.25"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3:18" x14ac:dyDescent="0.25"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3:18" x14ac:dyDescent="0.25"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3:18" x14ac:dyDescent="0.25"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3:18" x14ac:dyDescent="0.25"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3:18" x14ac:dyDescent="0.25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3:18" x14ac:dyDescent="0.25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3:18" x14ac:dyDescent="0.25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3:18" x14ac:dyDescent="0.25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3:18" x14ac:dyDescent="0.25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3:18" x14ac:dyDescent="0.25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3:18" x14ac:dyDescent="0.25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3:18" x14ac:dyDescent="0.25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3:18" x14ac:dyDescent="0.25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3:18" x14ac:dyDescent="0.25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3:18" x14ac:dyDescent="0.25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3:18" x14ac:dyDescent="0.25"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3:18" x14ac:dyDescent="0.25"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3:18" x14ac:dyDescent="0.25"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3:18" x14ac:dyDescent="0.25"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3:18" x14ac:dyDescent="0.25"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3:18" x14ac:dyDescent="0.25"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3:18" x14ac:dyDescent="0.25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3:18" x14ac:dyDescent="0.25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3:18" x14ac:dyDescent="0.25"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3:18" x14ac:dyDescent="0.25"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3:18" x14ac:dyDescent="0.25"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3:18" x14ac:dyDescent="0.25"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3:18" x14ac:dyDescent="0.25"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3:18" x14ac:dyDescent="0.25"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3:18" x14ac:dyDescent="0.25"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3:18" x14ac:dyDescent="0.25"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3:18" x14ac:dyDescent="0.25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3:18" x14ac:dyDescent="0.25"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3:18" x14ac:dyDescent="0.25"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3:18" x14ac:dyDescent="0.25"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3:18" x14ac:dyDescent="0.25"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3:18" x14ac:dyDescent="0.25"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3:18" x14ac:dyDescent="0.25"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3:18" x14ac:dyDescent="0.25"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3:18" x14ac:dyDescent="0.25"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3:18" x14ac:dyDescent="0.25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3:18" x14ac:dyDescent="0.25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3:18" x14ac:dyDescent="0.25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3:18" x14ac:dyDescent="0.25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3:18" x14ac:dyDescent="0.25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3:18" x14ac:dyDescent="0.25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3:18" x14ac:dyDescent="0.25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3:18" x14ac:dyDescent="0.25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3:18" x14ac:dyDescent="0.25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3:18" x14ac:dyDescent="0.25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3:18" x14ac:dyDescent="0.25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3:18" x14ac:dyDescent="0.25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3:18" x14ac:dyDescent="0.25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3:18" x14ac:dyDescent="0.25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3:18" x14ac:dyDescent="0.25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3:18" x14ac:dyDescent="0.25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3:18" x14ac:dyDescent="0.25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3:18" x14ac:dyDescent="0.25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3:18" x14ac:dyDescent="0.25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3:18" x14ac:dyDescent="0.25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3:18" x14ac:dyDescent="0.25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3:18" x14ac:dyDescent="0.25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3:18" x14ac:dyDescent="0.25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3:18" x14ac:dyDescent="0.25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3:18" x14ac:dyDescent="0.25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3:18" x14ac:dyDescent="0.25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3:18" x14ac:dyDescent="0.25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3:18" x14ac:dyDescent="0.25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3:18" x14ac:dyDescent="0.25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3:18" x14ac:dyDescent="0.25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3:18" x14ac:dyDescent="0.25"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3:18" x14ac:dyDescent="0.25"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3:18" x14ac:dyDescent="0.25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3:18" x14ac:dyDescent="0.25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3:18" x14ac:dyDescent="0.25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3:18" x14ac:dyDescent="0.25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3:18" x14ac:dyDescent="0.25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3:18" x14ac:dyDescent="0.25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3:18" x14ac:dyDescent="0.25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3:18" x14ac:dyDescent="0.25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3:18" x14ac:dyDescent="0.25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3:18" x14ac:dyDescent="0.25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3:18" x14ac:dyDescent="0.25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3:18" x14ac:dyDescent="0.25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3:18" x14ac:dyDescent="0.25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3:18" x14ac:dyDescent="0.25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3:18" x14ac:dyDescent="0.25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3:18" x14ac:dyDescent="0.25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3:18" x14ac:dyDescent="0.25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3:18" x14ac:dyDescent="0.25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3:18" x14ac:dyDescent="0.25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3:18" x14ac:dyDescent="0.25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3:18" x14ac:dyDescent="0.25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3:18" x14ac:dyDescent="0.25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3:18" x14ac:dyDescent="0.25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3:18" x14ac:dyDescent="0.25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3:18" x14ac:dyDescent="0.25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3:18" x14ac:dyDescent="0.25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3:18" x14ac:dyDescent="0.25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3:18" x14ac:dyDescent="0.25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3:18" x14ac:dyDescent="0.25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3:18" x14ac:dyDescent="0.25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3:18" x14ac:dyDescent="0.25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3:18" x14ac:dyDescent="0.25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3:18" x14ac:dyDescent="0.25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3:18" x14ac:dyDescent="0.25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3:18" x14ac:dyDescent="0.25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3:18" x14ac:dyDescent="0.25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3:18" x14ac:dyDescent="0.25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3:18" x14ac:dyDescent="0.25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3:18" x14ac:dyDescent="0.25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3:18" x14ac:dyDescent="0.25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3:18" x14ac:dyDescent="0.25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3:18" x14ac:dyDescent="0.25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3:18" x14ac:dyDescent="0.25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3:18" x14ac:dyDescent="0.25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3:18" x14ac:dyDescent="0.25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3:18" x14ac:dyDescent="0.25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3:18" x14ac:dyDescent="0.25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3:18" x14ac:dyDescent="0.25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3:18" x14ac:dyDescent="0.25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3:18" x14ac:dyDescent="0.25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3:18" x14ac:dyDescent="0.25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3:18" x14ac:dyDescent="0.25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3:18" x14ac:dyDescent="0.25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3:18" x14ac:dyDescent="0.25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3:18" x14ac:dyDescent="0.25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3:18" x14ac:dyDescent="0.25"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3:18" x14ac:dyDescent="0.25"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3:18" x14ac:dyDescent="0.25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3:18" x14ac:dyDescent="0.25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3:18" x14ac:dyDescent="0.25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3:18" x14ac:dyDescent="0.25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3:18" x14ac:dyDescent="0.25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3:18" x14ac:dyDescent="0.25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3:18" x14ac:dyDescent="0.25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3:18" x14ac:dyDescent="0.25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3:18" x14ac:dyDescent="0.25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3:18" x14ac:dyDescent="0.25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3:18" x14ac:dyDescent="0.25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3:18" x14ac:dyDescent="0.25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3:18" x14ac:dyDescent="0.25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3:18" x14ac:dyDescent="0.25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3:18" x14ac:dyDescent="0.25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3:18" x14ac:dyDescent="0.25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3:18" x14ac:dyDescent="0.25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3:18" x14ac:dyDescent="0.25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3:18" x14ac:dyDescent="0.25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3:18" x14ac:dyDescent="0.25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3:18" x14ac:dyDescent="0.25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3:18" x14ac:dyDescent="0.25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3:18" x14ac:dyDescent="0.25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3:18" x14ac:dyDescent="0.25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3:18" x14ac:dyDescent="0.25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3:18" x14ac:dyDescent="0.25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3:18" x14ac:dyDescent="0.25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3:18" x14ac:dyDescent="0.25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3:18" x14ac:dyDescent="0.25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3:18" x14ac:dyDescent="0.25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3:18" x14ac:dyDescent="0.25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3:18" x14ac:dyDescent="0.25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3:18" x14ac:dyDescent="0.25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3:18" x14ac:dyDescent="0.25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3:18" x14ac:dyDescent="0.25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3:18" x14ac:dyDescent="0.25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3:18" x14ac:dyDescent="0.25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3:18" x14ac:dyDescent="0.25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3:18" x14ac:dyDescent="0.25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3:18" x14ac:dyDescent="0.25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3:18" x14ac:dyDescent="0.25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3:18" x14ac:dyDescent="0.25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3:18" x14ac:dyDescent="0.25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3:18" x14ac:dyDescent="0.25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3:18" x14ac:dyDescent="0.25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3:18" x14ac:dyDescent="0.25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3:18" x14ac:dyDescent="0.25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3:18" x14ac:dyDescent="0.25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3:18" x14ac:dyDescent="0.25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3:18" x14ac:dyDescent="0.25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3:18" x14ac:dyDescent="0.25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3:18" x14ac:dyDescent="0.25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3:18" x14ac:dyDescent="0.25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3:18" x14ac:dyDescent="0.25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3:18" x14ac:dyDescent="0.25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3:18" x14ac:dyDescent="0.25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3:18" x14ac:dyDescent="0.25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3:18" x14ac:dyDescent="0.25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3:18" x14ac:dyDescent="0.25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3:18" x14ac:dyDescent="0.25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3:18" x14ac:dyDescent="0.25"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3:18" x14ac:dyDescent="0.25"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3:18" x14ac:dyDescent="0.25"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3:18" x14ac:dyDescent="0.25"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3:18" x14ac:dyDescent="0.25"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3:18" x14ac:dyDescent="0.25"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3:18" x14ac:dyDescent="0.25"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3:18" x14ac:dyDescent="0.25"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3:18" x14ac:dyDescent="0.25"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3:18" x14ac:dyDescent="0.25"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3:18" x14ac:dyDescent="0.25"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3:18" x14ac:dyDescent="0.25"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3:18" x14ac:dyDescent="0.25"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3:18" x14ac:dyDescent="0.25"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3:18" x14ac:dyDescent="0.25"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3:18" x14ac:dyDescent="0.25"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3:18" x14ac:dyDescent="0.25"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3:18" x14ac:dyDescent="0.25"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3:18" x14ac:dyDescent="0.25"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3:18" x14ac:dyDescent="0.25"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3:18" x14ac:dyDescent="0.25"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3:18" x14ac:dyDescent="0.25"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3:18" x14ac:dyDescent="0.25"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3:18" x14ac:dyDescent="0.25"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3:18" x14ac:dyDescent="0.25"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3:18" x14ac:dyDescent="0.25"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3:18" x14ac:dyDescent="0.25"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3:18" x14ac:dyDescent="0.25"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3:18" x14ac:dyDescent="0.25"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3:18" x14ac:dyDescent="0.25"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3:18" x14ac:dyDescent="0.25"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3:18" x14ac:dyDescent="0.25"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3:18" x14ac:dyDescent="0.25"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3:18" x14ac:dyDescent="0.25"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3:18" x14ac:dyDescent="0.25"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3:18" x14ac:dyDescent="0.25"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3:18" x14ac:dyDescent="0.25"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3:18" x14ac:dyDescent="0.25"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3:18" x14ac:dyDescent="0.25"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3:18" x14ac:dyDescent="0.25"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3:18" x14ac:dyDescent="0.25"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3:18" x14ac:dyDescent="0.25"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3:18" x14ac:dyDescent="0.25"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3:18" x14ac:dyDescent="0.25"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3:18" x14ac:dyDescent="0.25"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3:18" x14ac:dyDescent="0.25"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3:18" x14ac:dyDescent="0.25"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3:18" x14ac:dyDescent="0.25"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3:18" x14ac:dyDescent="0.25"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3:18" x14ac:dyDescent="0.25"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3:18" x14ac:dyDescent="0.25"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3:18" x14ac:dyDescent="0.25"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3:18" x14ac:dyDescent="0.25"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3:18" x14ac:dyDescent="0.25"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3:18" x14ac:dyDescent="0.25"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3:18" x14ac:dyDescent="0.25"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3:18" x14ac:dyDescent="0.25"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3:18" x14ac:dyDescent="0.25"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3:18" x14ac:dyDescent="0.25"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3:18" x14ac:dyDescent="0.25"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3:18" x14ac:dyDescent="0.25"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3:18" x14ac:dyDescent="0.25"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3:18" x14ac:dyDescent="0.25"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3:18" x14ac:dyDescent="0.25"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3:18" x14ac:dyDescent="0.25"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3:18" x14ac:dyDescent="0.25"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3:18" x14ac:dyDescent="0.25"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3:18" x14ac:dyDescent="0.25"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3:18" x14ac:dyDescent="0.25"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3:18" x14ac:dyDescent="0.25"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3:18" x14ac:dyDescent="0.25"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3:18" x14ac:dyDescent="0.25"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3:18" x14ac:dyDescent="0.25"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3:18" x14ac:dyDescent="0.25"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3:18" x14ac:dyDescent="0.25"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3:18" x14ac:dyDescent="0.25"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3:18" x14ac:dyDescent="0.25"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3:18" x14ac:dyDescent="0.25"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3:18" x14ac:dyDescent="0.25"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3:18" x14ac:dyDescent="0.25"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3:18" x14ac:dyDescent="0.25"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3:18" x14ac:dyDescent="0.25"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3:18" x14ac:dyDescent="0.25"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3:18" x14ac:dyDescent="0.25"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3:18" x14ac:dyDescent="0.25"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3:18" x14ac:dyDescent="0.25"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3:18" x14ac:dyDescent="0.25"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3:18" x14ac:dyDescent="0.25"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3:18" x14ac:dyDescent="0.25"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3:18" x14ac:dyDescent="0.25"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3:18" x14ac:dyDescent="0.25"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3:18" x14ac:dyDescent="0.25"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3:18" x14ac:dyDescent="0.25"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3:18" x14ac:dyDescent="0.25"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3:18" x14ac:dyDescent="0.25"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3:18" x14ac:dyDescent="0.25"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3:18" x14ac:dyDescent="0.25"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3:18" x14ac:dyDescent="0.25"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3:18" x14ac:dyDescent="0.25"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3:18" x14ac:dyDescent="0.25"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3:18" x14ac:dyDescent="0.25"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3:18" x14ac:dyDescent="0.25"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3:18" x14ac:dyDescent="0.25"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3:18" x14ac:dyDescent="0.25"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3:18" x14ac:dyDescent="0.25"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3:18" x14ac:dyDescent="0.25"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3:18" x14ac:dyDescent="0.25"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3:18" x14ac:dyDescent="0.25"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3:18" x14ac:dyDescent="0.25"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3:18" x14ac:dyDescent="0.25"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3:18" x14ac:dyDescent="0.25"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3:18" x14ac:dyDescent="0.25"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3:18" x14ac:dyDescent="0.25"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3:18" x14ac:dyDescent="0.25"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3:18" x14ac:dyDescent="0.25"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3:18" x14ac:dyDescent="0.25"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3:18" x14ac:dyDescent="0.25"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3:18" x14ac:dyDescent="0.25"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3:18" x14ac:dyDescent="0.25"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3:18" x14ac:dyDescent="0.25"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3:18" x14ac:dyDescent="0.25"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3:18" x14ac:dyDescent="0.25"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3:18" x14ac:dyDescent="0.25"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3:18" x14ac:dyDescent="0.25"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3:18" x14ac:dyDescent="0.25"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3:18" x14ac:dyDescent="0.25"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3:18" x14ac:dyDescent="0.25"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3:18" x14ac:dyDescent="0.25"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3:18" x14ac:dyDescent="0.25"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3:18" x14ac:dyDescent="0.25"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3:18" x14ac:dyDescent="0.25"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3:18" x14ac:dyDescent="0.25"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3:18" x14ac:dyDescent="0.25"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3:18" x14ac:dyDescent="0.25"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3:18" x14ac:dyDescent="0.25"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3:18" x14ac:dyDescent="0.25"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3:18" x14ac:dyDescent="0.25"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3:18" x14ac:dyDescent="0.25"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3:18" x14ac:dyDescent="0.25"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3:18" x14ac:dyDescent="0.25"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3:18" x14ac:dyDescent="0.25"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3:18" x14ac:dyDescent="0.25"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3:18" x14ac:dyDescent="0.25"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3:18" x14ac:dyDescent="0.25"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3:18" x14ac:dyDescent="0.25"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3:18" x14ac:dyDescent="0.25"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3:18" x14ac:dyDescent="0.25"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3:18" x14ac:dyDescent="0.25"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3:18" x14ac:dyDescent="0.25"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3:18" x14ac:dyDescent="0.25"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3:18" x14ac:dyDescent="0.25"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3:18" x14ac:dyDescent="0.25"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3:18" x14ac:dyDescent="0.25"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3:18" x14ac:dyDescent="0.25"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3:18" x14ac:dyDescent="0.25"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3:18" x14ac:dyDescent="0.25"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3:18" x14ac:dyDescent="0.25"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3:18" x14ac:dyDescent="0.25"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3:18" x14ac:dyDescent="0.25"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3:18" x14ac:dyDescent="0.25"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3:18" x14ac:dyDescent="0.25"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3:18" x14ac:dyDescent="0.25"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3:18" x14ac:dyDescent="0.25"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3:18" x14ac:dyDescent="0.25"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3:18" x14ac:dyDescent="0.25"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3:18" x14ac:dyDescent="0.25"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3:18" x14ac:dyDescent="0.25"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3:18" x14ac:dyDescent="0.25"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3:18" x14ac:dyDescent="0.25"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3:18" x14ac:dyDescent="0.25"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3:18" x14ac:dyDescent="0.25"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3:18" x14ac:dyDescent="0.25"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3:18" x14ac:dyDescent="0.25"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3:18" x14ac:dyDescent="0.25"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3:18" x14ac:dyDescent="0.25"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3:18" x14ac:dyDescent="0.25"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3:18" x14ac:dyDescent="0.25"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3:18" x14ac:dyDescent="0.25"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3:18" x14ac:dyDescent="0.25"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3:18" x14ac:dyDescent="0.25"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3:18" x14ac:dyDescent="0.25"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3:18" x14ac:dyDescent="0.25"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3:18" x14ac:dyDescent="0.25"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3:18" x14ac:dyDescent="0.25"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3:18" x14ac:dyDescent="0.25"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3:18" x14ac:dyDescent="0.25"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3:18" x14ac:dyDescent="0.25"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3:18" x14ac:dyDescent="0.25"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3:18" x14ac:dyDescent="0.25"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3:18" x14ac:dyDescent="0.25"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3:18" x14ac:dyDescent="0.25"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3:18" x14ac:dyDescent="0.25"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3:18" x14ac:dyDescent="0.25"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3:18" x14ac:dyDescent="0.25"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3:18" x14ac:dyDescent="0.25"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3:18" x14ac:dyDescent="0.25"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3:18" x14ac:dyDescent="0.25"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3:18" x14ac:dyDescent="0.25"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3:18" x14ac:dyDescent="0.25"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3:18" x14ac:dyDescent="0.25"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3:18" x14ac:dyDescent="0.25"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3:18" x14ac:dyDescent="0.25"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3:18" x14ac:dyDescent="0.25"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3:18" x14ac:dyDescent="0.25"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3:18" x14ac:dyDescent="0.25"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3:18" x14ac:dyDescent="0.25"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3:18" x14ac:dyDescent="0.25"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3:18" x14ac:dyDescent="0.25"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3:18" x14ac:dyDescent="0.25"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3:18" x14ac:dyDescent="0.25"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3:18" x14ac:dyDescent="0.25"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3:18" x14ac:dyDescent="0.25"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3:18" x14ac:dyDescent="0.25"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3:18" x14ac:dyDescent="0.25"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3:18" x14ac:dyDescent="0.25"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3:18" x14ac:dyDescent="0.25"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3:18" x14ac:dyDescent="0.25"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3:18" x14ac:dyDescent="0.25"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3:18" x14ac:dyDescent="0.25"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3:18" x14ac:dyDescent="0.25"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3:18" x14ac:dyDescent="0.25"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3:18" x14ac:dyDescent="0.25"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3:18" x14ac:dyDescent="0.25"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3:18" x14ac:dyDescent="0.25"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3:18" x14ac:dyDescent="0.25"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3:18" x14ac:dyDescent="0.25"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3:18" x14ac:dyDescent="0.25"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3:18" x14ac:dyDescent="0.25"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3:18" x14ac:dyDescent="0.25"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3:18" x14ac:dyDescent="0.25"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3:18" x14ac:dyDescent="0.25"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3:18" x14ac:dyDescent="0.25"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3:18" x14ac:dyDescent="0.25"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3:18" x14ac:dyDescent="0.25"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3:18" x14ac:dyDescent="0.25"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3:18" x14ac:dyDescent="0.25"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3:18" x14ac:dyDescent="0.25"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3:18" x14ac:dyDescent="0.25"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3:18" x14ac:dyDescent="0.25"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3:18" x14ac:dyDescent="0.25"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3:18" x14ac:dyDescent="0.25"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3:18" x14ac:dyDescent="0.25"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3:18" x14ac:dyDescent="0.25"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3:18" x14ac:dyDescent="0.25"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3:18" x14ac:dyDescent="0.25"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3:18" x14ac:dyDescent="0.25"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3:18" x14ac:dyDescent="0.25"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3:18" x14ac:dyDescent="0.25"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3:18" x14ac:dyDescent="0.25"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3:18" x14ac:dyDescent="0.25"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3:18" x14ac:dyDescent="0.25"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3:18" x14ac:dyDescent="0.25"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3:18" x14ac:dyDescent="0.25"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3:18" x14ac:dyDescent="0.25"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3:18" x14ac:dyDescent="0.25"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3:18" x14ac:dyDescent="0.25"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3:18" x14ac:dyDescent="0.25"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3:18" x14ac:dyDescent="0.25"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3:18" x14ac:dyDescent="0.25"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3:18" x14ac:dyDescent="0.25"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3:18" x14ac:dyDescent="0.25"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3:18" x14ac:dyDescent="0.25"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3:18" x14ac:dyDescent="0.25"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3:18" x14ac:dyDescent="0.25"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3:18" x14ac:dyDescent="0.25"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3:18" x14ac:dyDescent="0.25"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3:18" x14ac:dyDescent="0.25"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3:18" x14ac:dyDescent="0.25"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3:18" x14ac:dyDescent="0.25"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3:18" x14ac:dyDescent="0.25"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3:18" x14ac:dyDescent="0.25"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3:18" x14ac:dyDescent="0.25"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3:18" x14ac:dyDescent="0.25"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3:18" x14ac:dyDescent="0.25"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3:18" x14ac:dyDescent="0.25"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3:18" x14ac:dyDescent="0.25"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3:18" x14ac:dyDescent="0.25"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3:18" x14ac:dyDescent="0.25"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3:18" x14ac:dyDescent="0.25"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3:18" x14ac:dyDescent="0.25"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3:18" x14ac:dyDescent="0.25"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3:18" x14ac:dyDescent="0.25"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3:18" x14ac:dyDescent="0.25"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3:18" x14ac:dyDescent="0.25"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3:18" x14ac:dyDescent="0.25"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3:18" x14ac:dyDescent="0.25"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3:18" x14ac:dyDescent="0.25"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3:18" x14ac:dyDescent="0.25"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3:18" x14ac:dyDescent="0.25"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3:18" x14ac:dyDescent="0.25"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3:18" x14ac:dyDescent="0.25"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3:18" x14ac:dyDescent="0.25"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3:18" x14ac:dyDescent="0.25"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3:18" x14ac:dyDescent="0.25"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3:18" x14ac:dyDescent="0.25"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3:18" x14ac:dyDescent="0.25"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3:18" x14ac:dyDescent="0.25"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3:18" x14ac:dyDescent="0.25"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3:18" x14ac:dyDescent="0.25"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3:18" x14ac:dyDescent="0.25"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3:18" x14ac:dyDescent="0.25"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3:18" x14ac:dyDescent="0.25"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3:18" x14ac:dyDescent="0.25"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3:18" x14ac:dyDescent="0.25"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3:18" x14ac:dyDescent="0.25"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3:18" x14ac:dyDescent="0.25"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3:18" x14ac:dyDescent="0.25"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3:18" x14ac:dyDescent="0.25"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3:18" x14ac:dyDescent="0.25"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3:18" x14ac:dyDescent="0.25"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3:18" x14ac:dyDescent="0.25"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3:18" x14ac:dyDescent="0.25"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3:18" x14ac:dyDescent="0.25"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3:18" x14ac:dyDescent="0.25"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3:18" x14ac:dyDescent="0.25"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3:18" x14ac:dyDescent="0.25"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3:18" x14ac:dyDescent="0.25"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3:18" x14ac:dyDescent="0.25"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3:18" x14ac:dyDescent="0.25"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3:18" x14ac:dyDescent="0.25"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3:18" x14ac:dyDescent="0.25"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3:18" x14ac:dyDescent="0.25"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3:18" x14ac:dyDescent="0.25"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3:18" x14ac:dyDescent="0.25"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3:18" x14ac:dyDescent="0.25"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3:18" x14ac:dyDescent="0.25"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3:18" x14ac:dyDescent="0.25"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3:18" x14ac:dyDescent="0.25"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3:18" x14ac:dyDescent="0.25"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3:18" x14ac:dyDescent="0.25"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3:18" x14ac:dyDescent="0.25"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3:18" x14ac:dyDescent="0.25"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3:18" x14ac:dyDescent="0.25"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3:18" x14ac:dyDescent="0.25"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3:18" x14ac:dyDescent="0.25"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3:18" x14ac:dyDescent="0.25"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3:18" x14ac:dyDescent="0.25"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3:18" x14ac:dyDescent="0.25"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3:18" x14ac:dyDescent="0.25"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3:18" x14ac:dyDescent="0.25"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3:18" x14ac:dyDescent="0.25"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3:18" x14ac:dyDescent="0.25"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3:18" x14ac:dyDescent="0.25"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3:18" x14ac:dyDescent="0.25"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3:18" x14ac:dyDescent="0.25"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3:18" x14ac:dyDescent="0.25"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3:18" x14ac:dyDescent="0.25"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3:18" x14ac:dyDescent="0.25"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3:18" x14ac:dyDescent="0.25"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3:18" x14ac:dyDescent="0.25"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3:18" x14ac:dyDescent="0.25"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3:18" x14ac:dyDescent="0.25"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3:18" x14ac:dyDescent="0.25"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3:18" x14ac:dyDescent="0.25"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3:18" x14ac:dyDescent="0.25"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3:18" x14ac:dyDescent="0.25"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3:18" x14ac:dyDescent="0.25"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3:18" x14ac:dyDescent="0.25"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3:18" x14ac:dyDescent="0.25"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3:18" x14ac:dyDescent="0.25"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3:18" x14ac:dyDescent="0.25"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3:18" x14ac:dyDescent="0.25"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3:18" x14ac:dyDescent="0.25"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3:18" x14ac:dyDescent="0.25"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3:18" x14ac:dyDescent="0.25"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3:18" x14ac:dyDescent="0.25"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3:18" x14ac:dyDescent="0.25"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3:18" x14ac:dyDescent="0.25"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3:18" x14ac:dyDescent="0.25"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3:18" x14ac:dyDescent="0.25"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3:18" x14ac:dyDescent="0.25"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3:18" x14ac:dyDescent="0.25"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3:18" x14ac:dyDescent="0.25"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3:18" x14ac:dyDescent="0.25"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3:18" x14ac:dyDescent="0.25"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3:18" x14ac:dyDescent="0.25"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3:18" x14ac:dyDescent="0.25"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3:18" x14ac:dyDescent="0.25"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3:18" x14ac:dyDescent="0.25"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3:18" x14ac:dyDescent="0.25"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3:18" x14ac:dyDescent="0.25"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3:18" x14ac:dyDescent="0.25"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3:18" x14ac:dyDescent="0.25"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3:18" x14ac:dyDescent="0.25"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3:18" x14ac:dyDescent="0.25"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3:18" x14ac:dyDescent="0.25"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3:18" x14ac:dyDescent="0.25"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3:18" x14ac:dyDescent="0.25"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3:18" x14ac:dyDescent="0.25"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3:18" x14ac:dyDescent="0.25"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3:18" x14ac:dyDescent="0.25"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3:18" x14ac:dyDescent="0.25"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3:18" x14ac:dyDescent="0.25"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3:18" x14ac:dyDescent="0.25"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3:18" x14ac:dyDescent="0.25"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3:18" x14ac:dyDescent="0.25"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3:18" x14ac:dyDescent="0.25"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3:18" x14ac:dyDescent="0.25"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3:18" x14ac:dyDescent="0.25"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3:18" x14ac:dyDescent="0.25"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3:18" x14ac:dyDescent="0.25"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3:18" x14ac:dyDescent="0.25"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3:18" x14ac:dyDescent="0.25"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3:18" x14ac:dyDescent="0.25"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3:18" x14ac:dyDescent="0.25"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3:18" x14ac:dyDescent="0.25"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3:18" x14ac:dyDescent="0.25"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3:18" x14ac:dyDescent="0.25"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3:18" x14ac:dyDescent="0.25"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3:18" x14ac:dyDescent="0.25"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3:18" x14ac:dyDescent="0.25"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3:18" x14ac:dyDescent="0.25"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3:18" x14ac:dyDescent="0.25"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3:18" x14ac:dyDescent="0.25"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3:18" x14ac:dyDescent="0.25"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3:18" x14ac:dyDescent="0.25"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3:18" x14ac:dyDescent="0.25"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3:18" x14ac:dyDescent="0.25"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3:18" x14ac:dyDescent="0.25"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3:18" x14ac:dyDescent="0.25"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3:18" x14ac:dyDescent="0.25"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3:18" x14ac:dyDescent="0.25"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3:18" x14ac:dyDescent="0.25"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3:18" x14ac:dyDescent="0.25"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3:18" x14ac:dyDescent="0.25"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3:18" x14ac:dyDescent="0.25"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3:18" x14ac:dyDescent="0.25"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3:18" x14ac:dyDescent="0.25"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3:18" x14ac:dyDescent="0.25"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3:18" x14ac:dyDescent="0.25"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3:18" x14ac:dyDescent="0.25"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3:18" x14ac:dyDescent="0.25"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3:18" x14ac:dyDescent="0.25"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3:18" x14ac:dyDescent="0.25"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3:18" x14ac:dyDescent="0.25"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3:18" x14ac:dyDescent="0.25"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3:18" x14ac:dyDescent="0.25"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3:18" x14ac:dyDescent="0.25"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3:18" x14ac:dyDescent="0.25"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3:18" x14ac:dyDescent="0.25"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3:18" x14ac:dyDescent="0.25"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3:18" x14ac:dyDescent="0.25"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3:18" x14ac:dyDescent="0.25"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3:18" x14ac:dyDescent="0.25"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3:18" x14ac:dyDescent="0.25"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3:18" x14ac:dyDescent="0.25"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3:18" x14ac:dyDescent="0.25"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3:18" x14ac:dyDescent="0.25"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3:18" x14ac:dyDescent="0.25"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3:18" x14ac:dyDescent="0.25"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3:18" x14ac:dyDescent="0.25"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3:18" x14ac:dyDescent="0.25"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3:18" x14ac:dyDescent="0.25"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3:18" x14ac:dyDescent="0.25"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3:18" x14ac:dyDescent="0.25"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3:18" x14ac:dyDescent="0.25"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3:18" x14ac:dyDescent="0.25"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3:18" x14ac:dyDescent="0.25"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3:18" x14ac:dyDescent="0.25"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3:18" x14ac:dyDescent="0.25"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3:18" x14ac:dyDescent="0.25"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3:18" x14ac:dyDescent="0.25"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3:18" x14ac:dyDescent="0.25"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3:18" x14ac:dyDescent="0.25"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3:18" x14ac:dyDescent="0.25"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3:18" x14ac:dyDescent="0.25"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3:18" x14ac:dyDescent="0.25"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3:18" x14ac:dyDescent="0.25"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3:18" x14ac:dyDescent="0.25"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3:18" x14ac:dyDescent="0.25"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3:18" x14ac:dyDescent="0.25"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3:18" x14ac:dyDescent="0.25"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3:18" x14ac:dyDescent="0.25"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3:18" x14ac:dyDescent="0.25"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3:18" x14ac:dyDescent="0.25"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3:18" x14ac:dyDescent="0.25"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3:18" x14ac:dyDescent="0.25"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3:18" x14ac:dyDescent="0.25"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3:18" x14ac:dyDescent="0.25"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3:18" x14ac:dyDescent="0.25"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3:18" x14ac:dyDescent="0.25"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3:18" x14ac:dyDescent="0.25"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3:18" x14ac:dyDescent="0.25"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3:18" x14ac:dyDescent="0.25"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3:18" x14ac:dyDescent="0.25"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3:18" x14ac:dyDescent="0.25"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3:18" x14ac:dyDescent="0.25"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3:18" x14ac:dyDescent="0.25"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3:18" x14ac:dyDescent="0.25"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3:18" x14ac:dyDescent="0.25"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3:18" x14ac:dyDescent="0.25"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3:18" x14ac:dyDescent="0.25"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3:18" x14ac:dyDescent="0.25"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3:18" x14ac:dyDescent="0.25"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3:18" x14ac:dyDescent="0.25"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3:18" x14ac:dyDescent="0.25"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3:18" x14ac:dyDescent="0.25"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3:18" x14ac:dyDescent="0.25"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3:18" x14ac:dyDescent="0.25"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3:18" x14ac:dyDescent="0.25"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3:18" x14ac:dyDescent="0.25"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3:18" x14ac:dyDescent="0.25"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3:18" x14ac:dyDescent="0.25"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3:18" x14ac:dyDescent="0.25"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3:18" x14ac:dyDescent="0.25"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3:18" x14ac:dyDescent="0.25"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3:18" x14ac:dyDescent="0.25"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3:18" x14ac:dyDescent="0.25"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3:18" x14ac:dyDescent="0.25"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3:18" x14ac:dyDescent="0.25"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3:18" x14ac:dyDescent="0.25"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3:18" x14ac:dyDescent="0.25"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3:18" x14ac:dyDescent="0.25"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3:18" x14ac:dyDescent="0.25"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3:18" x14ac:dyDescent="0.25"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3:18" x14ac:dyDescent="0.25"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3:18" x14ac:dyDescent="0.25"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3:18" x14ac:dyDescent="0.25"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3:18" x14ac:dyDescent="0.25"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3:18" x14ac:dyDescent="0.25"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3:18" x14ac:dyDescent="0.25"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3:18" x14ac:dyDescent="0.25"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3:18" x14ac:dyDescent="0.25"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3:18" x14ac:dyDescent="0.25"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3:18" x14ac:dyDescent="0.25"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3:18" x14ac:dyDescent="0.25"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3:18" x14ac:dyDescent="0.25"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3:18" x14ac:dyDescent="0.25"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3:18" x14ac:dyDescent="0.25"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3:18" x14ac:dyDescent="0.25"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3:18" x14ac:dyDescent="0.25"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3:18" x14ac:dyDescent="0.25"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3:18" x14ac:dyDescent="0.25"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3:18" x14ac:dyDescent="0.25"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3:18" x14ac:dyDescent="0.25"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3:18" x14ac:dyDescent="0.25"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3:18" x14ac:dyDescent="0.25"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</sheetData>
  <dataConsolidate/>
  <mergeCells count="2">
    <mergeCell ref="H6:J7"/>
    <mergeCell ref="M6:P7"/>
  </mergeCells>
  <phoneticPr fontId="0" type="noConversion"/>
  <pageMargins left="0.25" right="0.25" top="0.25" bottom="0.25" header="0.5" footer="0.5"/>
  <pageSetup paperSize="124" scale="40" orientation="landscape" r:id="rId1"/>
  <headerFooter alignWithMargins="0">
    <oddHeader>&amp;R&amp;"Helv,Bold"&amp;16&amp;D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TFC 2009</vt:lpstr>
    </vt:vector>
  </TitlesOfParts>
  <Company>Karachi Stock Exchange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Shahid</dc:creator>
  <cp:lastModifiedBy>Ali Asghar</cp:lastModifiedBy>
  <cp:lastPrinted>2009-11-06T10:16:15Z</cp:lastPrinted>
  <dcterms:created xsi:type="dcterms:W3CDTF">1999-03-10T05:23:02Z</dcterms:created>
  <dcterms:modified xsi:type="dcterms:W3CDTF">2015-12-22T06:16:24Z</dcterms:modified>
</cp:coreProperties>
</file>